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8265" activeTab="0"/>
  </bookViews>
  <sheets>
    <sheet name="No2" sheetId="1" r:id="rId1"/>
    <sheet name="No2計算" sheetId="2" r:id="rId2"/>
    <sheet name="No2ヒント" sheetId="3" r:id="rId3"/>
  </sheets>
  <definedNames/>
  <calcPr fullCalcOnLoad="1"/>
</workbook>
</file>

<file path=xl/sharedStrings.xml><?xml version="1.0" encoding="utf-8"?>
<sst xmlns="http://schemas.openxmlformats.org/spreadsheetml/2006/main" count="206" uniqueCount="125">
  <si>
    <t>【得点】</t>
  </si>
  <si>
    <t>【ヒントカード】</t>
  </si>
  <si>
    <t>基本点</t>
  </si>
  <si>
    <t>＋　１点</t>
  </si>
  <si>
    <t>×（　　　枚）</t>
  </si>
  <si>
    <t>点</t>
  </si>
  <si>
    <t>＋　３点</t>
  </si>
  <si>
    <t>＋　４点</t>
  </si>
  <si>
    <t>　　　　　点</t>
  </si>
  <si>
    <t>×（　　　組）</t>
  </si>
  <si>
    <t>●初期チップ所有枚数１２枚。ヒントカード２枚。</t>
  </si>
  <si>
    <t>他のボーナスと重複カウントも可能</t>
  </si>
  <si>
    <r>
      <t>基本点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合計</t>
    </r>
  </si>
  <si>
    <r>
      <t>ボーナス点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合計</t>
    </r>
  </si>
  <si>
    <t>ペナルティー点 合計</t>
  </si>
  <si>
    <t>メモ欄</t>
  </si>
  <si>
    <t>黄</t>
  </si>
  <si>
    <t>白</t>
  </si>
  <si>
    <t>赤</t>
  </si>
  <si>
    <t>＋　２点</t>
  </si>
  <si>
    <t>白を一番沢山持っている</t>
  </si>
  <si>
    <t>みどりを一番沢山持っている</t>
  </si>
  <si>
    <t>ヒント記入欄　ヒントカード14種</t>
  </si>
  <si>
    <t>枚数</t>
  </si>
  <si>
    <t>得点</t>
  </si>
  <si>
    <t>ボーナス</t>
  </si>
  <si>
    <t>ヒントカード組み合わせ</t>
  </si>
  <si>
    <t>封筒Ｎｏ．</t>
  </si>
  <si>
    <t>ヒント
カード</t>
  </si>
  <si>
    <t>計</t>
  </si>
  <si>
    <t>1,8</t>
  </si>
  <si>
    <t>2,9</t>
  </si>
  <si>
    <t>7,14</t>
  </si>
  <si>
    <t>3,10</t>
  </si>
  <si>
    <t>4,11</t>
  </si>
  <si>
    <t>5,12</t>
  </si>
  <si>
    <t>6,13</t>
  </si>
  <si>
    <t>合計</t>
  </si>
  <si>
    <t>黄、赤ペア</t>
  </si>
  <si>
    <t>白　一番</t>
  </si>
  <si>
    <t>みどり　一番</t>
  </si>
  <si>
    <t>オレンジみどり１０枚</t>
  </si>
  <si>
    <t>２色しか持っていない</t>
  </si>
  <si>
    <r>
      <t>（スコアシート）　</t>
    </r>
    <r>
      <rPr>
        <sz val="10.5"/>
        <color indexed="8"/>
        <rFont val="ＭＳ 明朝"/>
        <family val="1"/>
      </rPr>
      <t>ゲーム合宿</t>
    </r>
    <r>
      <rPr>
        <sz val="10.5"/>
        <rFont val="ＭＳ 明朝"/>
        <family val="1"/>
      </rPr>
      <t>　</t>
    </r>
    <r>
      <rPr>
        <sz val="16"/>
        <rFont val="ＭＳ 明朝"/>
        <family val="1"/>
      </rPr>
      <t>ハグル</t>
    </r>
  </si>
  <si>
    <t>●手にしたチップを減らす時は、誰かに受取ってもらわねばならない。勝手に捨ててはいけない。</t>
  </si>
  <si>
    <t>●みどりを一番沢山持っている人はボーナス＋３０点。（同点トップもＯＫ）</t>
  </si>
  <si>
    <t>オレンジ</t>
  </si>
  <si>
    <t>ボーナス</t>
  </si>
  <si>
    <t>＋　５点</t>
  </si>
  <si>
    <t>＋３０点</t>
  </si>
  <si>
    <t>ペナルティ</t>
  </si>
  <si>
    <t>▲１０点</t>
  </si>
  <si>
    <t>▲２０点</t>
  </si>
  <si>
    <t>ゲーム合宿　ハグル</t>
  </si>
  <si>
    <t>●白を一番沢山持っている人は、オレンジの基本点が５点になる。（同点トップもＯＫ）</t>
  </si>
  <si>
    <t>●黄より白が多ければ　＋５点</t>
  </si>
  <si>
    <t>●白を3枚以上持っている　　－１０点</t>
  </si>
  <si>
    <t>黄4点</t>
  </si>
  <si>
    <t>白6点</t>
  </si>
  <si>
    <t>白　3枚以上</t>
  </si>
  <si>
    <t>黄＜白</t>
  </si>
  <si>
    <t>○</t>
  </si>
  <si>
    <t>●オレンジ，赤双方持っていれば　ボーナス：オレンジ枚数×赤枚数</t>
  </si>
  <si>
    <t>オレンジ×赤</t>
  </si>
  <si>
    <t>赤3点</t>
  </si>
  <si>
    <t>○</t>
  </si>
  <si>
    <t>●オレンジとみどり　枚数合計１０枚　＋７点</t>
  </si>
  <si>
    <t>オレンジ1点</t>
  </si>
  <si>
    <t>掛け算</t>
  </si>
  <si>
    <t>●基本点：オレンジ1点、緑2点、赤3点 黄4点、白6点。</t>
  </si>
  <si>
    <t>緑2点</t>
  </si>
  <si>
    <t>●黄と赤のペア　　＋３点</t>
  </si>
  <si>
    <t>４．チップ１枚の基本点：赤と緑の基本点の合計は５点になる。</t>
  </si>
  <si>
    <t>２．チップ１枚の基本点：緑の基本点は、オレンジの基本点の２倍。</t>
  </si>
  <si>
    <r>
      <t>13</t>
    </r>
    <r>
      <rPr>
        <sz val="10.5"/>
        <rFont val="ＭＳ 明朝"/>
        <family val="1"/>
      </rPr>
      <t>．ボーナス：黄より白のチップが多ければボーナス　＋５点</t>
    </r>
  </si>
  <si>
    <t>３．ボーナス：オレンジ，赤双方持っていれば　ボーナス　オレンジ枚数×赤枚数が追加得点。</t>
  </si>
  <si>
    <t>１．ボーナス：基本点６点のチップを一番沢山持っている人は、オレンジの基本点が４点ＵＰする。（同点トップもＯＫ）</t>
  </si>
  <si>
    <t>５．ボーナス：基本点１点チップと２点チップ枚数合計が１０枚丁度なら　ボーナス　＋７点。</t>
  </si>
  <si>
    <t>オレンジ</t>
  </si>
  <si>
    <t>緑</t>
  </si>
  <si>
    <t>黄と赤のペア</t>
  </si>
  <si>
    <t>＋　６点</t>
  </si>
  <si>
    <t>＋　３点</t>
  </si>
  <si>
    <t>黄　＜　白</t>
  </si>
  <si>
    <t>オレンジとみどり　枚数合計１０枚</t>
  </si>
  <si>
    <t>＋　７点</t>
  </si>
  <si>
    <t>オレンジと赤　双方所持</t>
  </si>
  <si>
    <t>オレンジ枚数（　　枚）×赤枚数（　　枚）</t>
  </si>
  <si>
    <t>ｵﾚﾝｼﾞの基本点
４点ＵＰ</t>
  </si>
  <si>
    <t>ｵﾚﾝｼﾞ枚数（　 枚）×４点</t>
  </si>
  <si>
    <t>白のチップを３枚以上持っている</t>
  </si>
  <si>
    <t>【特別ルール】　参加者１４名　　所要時間　１５分　　チップ初期配布　計１２枚</t>
  </si>
  <si>
    <t>基本点情報</t>
  </si>
  <si>
    <t>ボーナスまたはペナルティー情報</t>
  </si>
  <si>
    <t>基本点情報
チップ１枚の基本点：
赤と緑の基本点の合計は５点になる。</t>
  </si>
  <si>
    <t>基本点情報
チップ１枚の基本点：
緑の基本点は、オレンジの基本点の２倍。</t>
  </si>
  <si>
    <t>基本点情報
チップ１枚の基本点：
赤とオレンジの基本点の合計は４点になる。</t>
  </si>
  <si>
    <t>基本点情報
チップ１枚の基本点：
黄の基本点は、緑の基本点の
２倍。</t>
  </si>
  <si>
    <t>基本点情報
チップ１枚の基本点：
緑と黄の基本点を足すと、
白の基本点と同じになる。</t>
  </si>
  <si>
    <t>基本点情報
チップ１枚の基本点：
各色それぞれ、
１点、２点、３点、４点、６点です。</t>
  </si>
  <si>
    <t>ボーナスまたはペナルティー情報
ボーナス：
黄と赤のチップ ペア１組につき
ボーナス　＋３点。</t>
  </si>
  <si>
    <t>ボーナスまたはペナルティー情報
ボーナス：
黄より白のチップが多ければ
ボーナス　＋５点</t>
  </si>
  <si>
    <t>ボーナスまたはペナルティー情報
ボーナス：
基本点１点チップと２点チップ枚数合計が１０枚丁度なら　
ボーナス　＋７点。</t>
  </si>
  <si>
    <t>ボーナスまたはペナルティー情報
ボーナス：
オレンジ，赤双方持っていれば　ボーナス　オレンジ枚数×赤枚数が追加得点。</t>
  </si>
  <si>
    <t>ボーナスまたはペナルティー情報
ボーナス：
基本点６点のチップを一番沢山持っている人は、
オレンジの基本点が４点ＵＰする。（同点トップもＯＫ）</t>
  </si>
  <si>
    <t>ボーナスまたはペナルティー情報
ボーナス：
基本点２点のチップを一番沢山持っている人は
ボーナス＋３０点。（同点トップもＯＫ）</t>
  </si>
  <si>
    <t>ボーナスまたはペナルティー情報
ペナルティー：
基本点６点チップを３枚以上持っていると
ペナルティー　－１０点。</t>
  </si>
  <si>
    <r>
      <t>14</t>
    </r>
    <r>
      <rPr>
        <sz val="10.5"/>
        <rFont val="ＭＳ 明朝"/>
        <family val="1"/>
      </rPr>
      <t>．ペナルティー：基本点６点チップを３枚以上持っているとペナルティー　－１０点。</t>
    </r>
  </si>
  <si>
    <t>２色以下</t>
  </si>
  <si>
    <t>●２色以下しか持っていない　－２０点</t>
  </si>
  <si>
    <t>ボーナスまたはペナルティー情報
ペナルティー：
チップを１色または２色しか持っていないと
ペナルティー　－２０点。</t>
  </si>
  <si>
    <t>９．ペナルティー：チップを１色または２色しか持っていないとペナルティー　－２０点。</t>
  </si>
  <si>
    <t>12．チップ１枚の基本点：各色それぞれ、１点、２点、３点、４点、６点です。</t>
  </si>
  <si>
    <t>８．チップ１枚の基本点：赤とオレンジの基本点の合計は４点になる。</t>
  </si>
  <si>
    <t>10．チップ１枚の基本点：黄の基本点は、緑の基本点の２倍。</t>
  </si>
  <si>
    <r>
      <t>６．ボーナス：黄と赤のチップ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ペア１組につきボーナス　＋３点。</t>
    </r>
  </si>
  <si>
    <t>11．ボーナス：基本点２点のチップを一番沢山持っている人はボーナス＋３０点。（同点トップもＯＫ）</t>
  </si>
  <si>
    <t>７．チップ１枚の基本点：緑と黄の基本点を足すと、白の基本点と同じになる。</t>
  </si>
  <si>
    <t>1,8</t>
  </si>
  <si>
    <t>2,9</t>
  </si>
  <si>
    <t>3,10</t>
  </si>
  <si>
    <t>4,11</t>
  </si>
  <si>
    <t>5,12</t>
  </si>
  <si>
    <t>6,13</t>
  </si>
  <si>
    <t>7,14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</si>
</sst>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6"/>
      <name val="ＭＳ 明朝"/>
      <family val="1"/>
    </font>
    <font>
      <sz val="10.5"/>
      <color indexed="10"/>
      <name val="ＭＳ 明朝"/>
      <family val="1"/>
    </font>
    <font>
      <sz val="10.5"/>
      <name val="Century"/>
      <family val="1"/>
    </font>
    <font>
      <sz val="10.5"/>
      <name val="ＭＳ Ｐゴシック"/>
      <family val="3"/>
    </font>
    <font>
      <u val="single"/>
      <sz val="10.5"/>
      <name val="ＭＳ 明朝"/>
      <family val="1"/>
    </font>
    <font>
      <sz val="10.5"/>
      <name val="ＭＳ Ｐ明朝"/>
      <family val="1"/>
    </font>
    <font>
      <sz val="1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56" fontId="0" fillId="0" borderId="2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16" fillId="2" borderId="18" xfId="0" applyFont="1" applyFill="1" applyBorder="1" applyAlignment="1">
      <alignment/>
    </xf>
    <xf numFmtId="0" fontId="0" fillId="3" borderId="18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0" fontId="0" fillId="0" borderId="47" xfId="0" applyBorder="1" applyAlignment="1">
      <alignment horizont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48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33" xfId="0" applyFont="1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49</xdr:row>
      <xdr:rowOff>47625</xdr:rowOff>
    </xdr:from>
    <xdr:to>
      <xdr:col>4</xdr:col>
      <xdr:colOff>1104900</xdr:colOff>
      <xdr:row>51</xdr:row>
      <xdr:rowOff>152400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4410075" y="10410825"/>
          <a:ext cx="25146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得点合計　
</a:t>
          </a:r>
          <a:r>
            <a:rPr lang="en-US" cap="none" sz="1050" b="0" i="0" u="none" baseline="0">
              <a:latin typeface="Century"/>
              <a:ea typeface="Century"/>
              <a:cs typeface="Century"/>
            </a:rPr>
            <a:t>                              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　　　　　点</a:t>
          </a:r>
        </a:p>
      </xdr:txBody>
    </xdr:sp>
    <xdr:clientData/>
  </xdr:twoCellAnchor>
  <xdr:twoCellAnchor>
    <xdr:from>
      <xdr:col>3</xdr:col>
      <xdr:colOff>504825</xdr:colOff>
      <xdr:row>84</xdr:row>
      <xdr:rowOff>114300</xdr:rowOff>
    </xdr:from>
    <xdr:to>
      <xdr:col>4</xdr:col>
      <xdr:colOff>1085850</xdr:colOff>
      <xdr:row>88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48175" y="22012275"/>
          <a:ext cx="245745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封筒番号</a:t>
          </a:r>
        </a:p>
      </xdr:txBody>
    </xdr:sp>
    <xdr:clientData/>
  </xdr:twoCellAnchor>
  <xdr:twoCellAnchor>
    <xdr:from>
      <xdr:col>3</xdr:col>
      <xdr:colOff>466725</xdr:colOff>
      <xdr:row>52</xdr:row>
      <xdr:rowOff>47625</xdr:rowOff>
    </xdr:from>
    <xdr:to>
      <xdr:col>4</xdr:col>
      <xdr:colOff>1104900</xdr:colOff>
      <xdr:row>54</xdr:row>
      <xdr:rowOff>133350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10075" y="10944225"/>
          <a:ext cx="25146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封筒番号</a:t>
          </a:r>
        </a:p>
      </xdr:txBody>
    </xdr:sp>
    <xdr:clientData/>
  </xdr:twoCellAnchor>
  <xdr:twoCellAnchor>
    <xdr:from>
      <xdr:col>0</xdr:col>
      <xdr:colOff>171450</xdr:colOff>
      <xdr:row>84</xdr:row>
      <xdr:rowOff>114300</xdr:rowOff>
    </xdr:from>
    <xdr:to>
      <xdr:col>3</xdr:col>
      <xdr:colOff>161925</xdr:colOff>
      <xdr:row>88</xdr:row>
      <xdr:rowOff>28575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71450" y="22012275"/>
          <a:ext cx="3933825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氏　名：</a:t>
          </a:r>
        </a:p>
      </xdr:txBody>
    </xdr:sp>
    <xdr:clientData/>
  </xdr:twoCellAnchor>
  <xdr:twoCellAnchor>
    <xdr:from>
      <xdr:col>0</xdr:col>
      <xdr:colOff>161925</xdr:colOff>
      <xdr:row>52</xdr:row>
      <xdr:rowOff>47625</xdr:rowOff>
    </xdr:from>
    <xdr:to>
      <xdr:col>2</xdr:col>
      <xdr:colOff>1038225</xdr:colOff>
      <xdr:row>54</xdr:row>
      <xdr:rowOff>133350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61925" y="10944225"/>
          <a:ext cx="37814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氏　名：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B28" sqref="B28"/>
    </sheetView>
  </sheetViews>
  <sheetFormatPr defaultColWidth="9.00390625" defaultRowHeight="13.5"/>
  <cols>
    <col min="1" max="1" width="7.50390625" style="0" customWidth="1"/>
    <col min="2" max="2" width="30.625" style="0" customWidth="1"/>
    <col min="3" max="3" width="13.625" style="0" customWidth="1"/>
    <col min="4" max="4" width="24.625" style="0" customWidth="1"/>
    <col min="5" max="5" width="19.625" style="0" customWidth="1"/>
  </cols>
  <sheetData>
    <row r="1" ht="18.75">
      <c r="B1" s="1" t="s">
        <v>43</v>
      </c>
    </row>
    <row r="2" ht="14.25">
      <c r="A2" s="2"/>
    </row>
    <row r="3" ht="13.5">
      <c r="A3" s="3" t="s">
        <v>91</v>
      </c>
    </row>
    <row r="4" s="5" customFormat="1" ht="13.5">
      <c r="A4" s="4" t="s">
        <v>10</v>
      </c>
    </row>
    <row r="5" s="5" customFormat="1" ht="13.5">
      <c r="A5" s="4" t="s">
        <v>44</v>
      </c>
    </row>
    <row r="6" ht="14.25">
      <c r="A6" s="6"/>
    </row>
    <row r="7" spans="1:2" ht="13.5">
      <c r="A7" s="3" t="s">
        <v>0</v>
      </c>
      <c r="B7" s="5" t="s">
        <v>11</v>
      </c>
    </row>
    <row r="8" ht="13.5">
      <c r="A8" s="3" t="s">
        <v>69</v>
      </c>
    </row>
    <row r="9" ht="13.5">
      <c r="A9" s="3" t="s">
        <v>71</v>
      </c>
    </row>
    <row r="10" ht="13.5">
      <c r="A10" s="3" t="s">
        <v>55</v>
      </c>
    </row>
    <row r="11" ht="13.5">
      <c r="A11" s="3" t="s">
        <v>66</v>
      </c>
    </row>
    <row r="12" ht="13.5">
      <c r="A12" s="3" t="s">
        <v>62</v>
      </c>
    </row>
    <row r="13" ht="13.5">
      <c r="A13" s="3" t="s">
        <v>54</v>
      </c>
    </row>
    <row r="14" ht="13.5">
      <c r="A14" s="3" t="s">
        <v>45</v>
      </c>
    </row>
    <row r="15" ht="13.5">
      <c r="A15" s="3" t="s">
        <v>56</v>
      </c>
    </row>
    <row r="16" ht="13.5">
      <c r="A16" s="3" t="s">
        <v>109</v>
      </c>
    </row>
    <row r="17" ht="13.5">
      <c r="A17" s="3"/>
    </row>
    <row r="18" ht="13.5">
      <c r="A18" s="3" t="s">
        <v>1</v>
      </c>
    </row>
    <row r="19" ht="13.5">
      <c r="A19" s="3" t="s">
        <v>114</v>
      </c>
    </row>
    <row r="20" ht="13.5">
      <c r="A20" s="3" t="s">
        <v>113</v>
      </c>
    </row>
    <row r="21" ht="13.5">
      <c r="A21" s="3" t="s">
        <v>72</v>
      </c>
    </row>
    <row r="22" ht="13.5">
      <c r="A22" s="3" t="s">
        <v>73</v>
      </c>
    </row>
    <row r="23" ht="13.5">
      <c r="A23" s="3" t="s">
        <v>117</v>
      </c>
    </row>
    <row r="24" ht="13.5">
      <c r="A24" s="104" t="s">
        <v>112</v>
      </c>
    </row>
    <row r="25" ht="14.25">
      <c r="A25" s="104" t="s">
        <v>115</v>
      </c>
    </row>
    <row r="26" ht="14.25">
      <c r="A26" s="7" t="s">
        <v>74</v>
      </c>
    </row>
    <row r="27" ht="13.5">
      <c r="A27" s="104" t="s">
        <v>77</v>
      </c>
    </row>
    <row r="28" ht="13.5">
      <c r="A28" s="104" t="s">
        <v>75</v>
      </c>
    </row>
    <row r="29" ht="13.5">
      <c r="A29" s="104" t="s">
        <v>76</v>
      </c>
    </row>
    <row r="30" ht="13.5">
      <c r="A30" s="104" t="s">
        <v>116</v>
      </c>
    </row>
    <row r="31" ht="14.25">
      <c r="A31" s="7" t="s">
        <v>107</v>
      </c>
    </row>
    <row r="32" ht="13.5">
      <c r="A32" s="104" t="s">
        <v>111</v>
      </c>
    </row>
    <row r="33" ht="14.25">
      <c r="A33" s="7"/>
    </row>
    <row r="34" spans="1:5" ht="21.75" customHeight="1">
      <c r="A34" s="105" t="s">
        <v>2</v>
      </c>
      <c r="B34" s="8" t="s">
        <v>46</v>
      </c>
      <c r="C34" s="9" t="s">
        <v>3</v>
      </c>
      <c r="D34" s="8" t="s">
        <v>4</v>
      </c>
      <c r="E34" s="10" t="s">
        <v>5</v>
      </c>
    </row>
    <row r="35" spans="1:5" ht="21.75" customHeight="1">
      <c r="A35" s="106"/>
      <c r="B35" s="11" t="s">
        <v>79</v>
      </c>
      <c r="C35" s="12" t="s">
        <v>19</v>
      </c>
      <c r="D35" s="11" t="s">
        <v>4</v>
      </c>
      <c r="E35" s="13" t="s">
        <v>5</v>
      </c>
    </row>
    <row r="36" spans="1:5" ht="21.75" customHeight="1">
      <c r="A36" s="106"/>
      <c r="B36" s="11" t="s">
        <v>18</v>
      </c>
      <c r="C36" s="12" t="s">
        <v>6</v>
      </c>
      <c r="D36" s="11" t="s">
        <v>4</v>
      </c>
      <c r="E36" s="13" t="s">
        <v>5</v>
      </c>
    </row>
    <row r="37" spans="1:5" ht="21.75" customHeight="1">
      <c r="A37" s="106"/>
      <c r="B37" s="11" t="s">
        <v>16</v>
      </c>
      <c r="C37" s="12" t="s">
        <v>7</v>
      </c>
      <c r="D37" s="11" t="s">
        <v>4</v>
      </c>
      <c r="E37" s="13" t="s">
        <v>5</v>
      </c>
    </row>
    <row r="38" spans="1:5" ht="21.75" customHeight="1">
      <c r="A38" s="106"/>
      <c r="B38" s="11" t="s">
        <v>17</v>
      </c>
      <c r="C38" s="12" t="s">
        <v>81</v>
      </c>
      <c r="D38" s="11" t="s">
        <v>4</v>
      </c>
      <c r="E38" s="13" t="s">
        <v>5</v>
      </c>
    </row>
    <row r="39" spans="1:5" ht="24" customHeight="1">
      <c r="A39" s="107"/>
      <c r="B39" s="14"/>
      <c r="C39" s="15"/>
      <c r="D39" s="16" t="s">
        <v>12</v>
      </c>
      <c r="E39" s="17" t="s">
        <v>8</v>
      </c>
    </row>
    <row r="40" spans="1:5" ht="21.75" customHeight="1">
      <c r="A40" s="105" t="s">
        <v>47</v>
      </c>
      <c r="B40" s="18" t="s">
        <v>80</v>
      </c>
      <c r="C40" s="19" t="s">
        <v>82</v>
      </c>
      <c r="D40" s="18" t="s">
        <v>9</v>
      </c>
      <c r="E40" s="21" t="s">
        <v>5</v>
      </c>
    </row>
    <row r="41" spans="1:5" ht="21.75" customHeight="1">
      <c r="A41" s="106"/>
      <c r="B41" s="18" t="s">
        <v>83</v>
      </c>
      <c r="C41" s="19" t="s">
        <v>48</v>
      </c>
      <c r="D41" s="18"/>
      <c r="E41" s="21" t="s">
        <v>5</v>
      </c>
    </row>
    <row r="42" spans="1:5" ht="21.75" customHeight="1">
      <c r="A42" s="106"/>
      <c r="B42" s="18" t="s">
        <v>84</v>
      </c>
      <c r="C42" s="19" t="s">
        <v>85</v>
      </c>
      <c r="D42" s="18"/>
      <c r="E42" s="21" t="s">
        <v>5</v>
      </c>
    </row>
    <row r="43" spans="1:5" ht="21.75" customHeight="1">
      <c r="A43" s="106"/>
      <c r="B43" s="18" t="s">
        <v>86</v>
      </c>
      <c r="C43" s="103" t="s">
        <v>87</v>
      </c>
      <c r="D43" s="102"/>
      <c r="E43" s="21" t="s">
        <v>5</v>
      </c>
    </row>
    <row r="44" spans="1:5" ht="27.75" customHeight="1">
      <c r="A44" s="106"/>
      <c r="B44" s="18" t="s">
        <v>20</v>
      </c>
      <c r="C44" s="48" t="s">
        <v>88</v>
      </c>
      <c r="D44" s="18" t="s">
        <v>89</v>
      </c>
      <c r="E44" s="21" t="s">
        <v>5</v>
      </c>
    </row>
    <row r="45" spans="1:5" ht="21.75" customHeight="1">
      <c r="A45" s="106"/>
      <c r="B45" s="18" t="s">
        <v>21</v>
      </c>
      <c r="C45" s="19" t="s">
        <v>49</v>
      </c>
      <c r="D45" s="20"/>
      <c r="E45" s="21" t="s">
        <v>5</v>
      </c>
    </row>
    <row r="46" spans="1:5" ht="24" customHeight="1">
      <c r="A46" s="107"/>
      <c r="B46" s="22"/>
      <c r="C46" s="22"/>
      <c r="D46" s="23" t="s">
        <v>13</v>
      </c>
      <c r="E46" s="24" t="s">
        <v>8</v>
      </c>
    </row>
    <row r="47" spans="1:5" ht="21.75" customHeight="1">
      <c r="A47" s="105" t="s">
        <v>50</v>
      </c>
      <c r="B47" s="25" t="s">
        <v>90</v>
      </c>
      <c r="C47" s="26" t="s">
        <v>51</v>
      </c>
      <c r="D47" s="27"/>
      <c r="E47" s="28"/>
    </row>
    <row r="48" spans="1:5" ht="21.75" customHeight="1">
      <c r="A48" s="106"/>
      <c r="B48" s="29" t="s">
        <v>42</v>
      </c>
      <c r="C48" s="30" t="s">
        <v>52</v>
      </c>
      <c r="D48" s="31"/>
      <c r="E48" s="32"/>
    </row>
    <row r="49" spans="1:5" ht="24" customHeight="1">
      <c r="A49" s="107"/>
      <c r="B49" s="33"/>
      <c r="C49" s="34"/>
      <c r="D49" s="34" t="s">
        <v>14</v>
      </c>
      <c r="E49" s="35" t="s">
        <v>8</v>
      </c>
    </row>
    <row r="51" ht="14.25">
      <c r="A51" s="2"/>
    </row>
    <row r="52" ht="14.25">
      <c r="A52" s="2"/>
    </row>
    <row r="53" ht="14.25">
      <c r="A53" s="2"/>
    </row>
    <row r="55" ht="14.25">
      <c r="A55" s="2"/>
    </row>
    <row r="56" ht="34.5" customHeight="1">
      <c r="A56" s="3" t="s">
        <v>53</v>
      </c>
    </row>
    <row r="57" ht="14.25">
      <c r="A57" s="2"/>
    </row>
    <row r="58" spans="1:5" s="5" customFormat="1" ht="13.5">
      <c r="A58" s="36"/>
      <c r="B58" s="37" t="s">
        <v>15</v>
      </c>
      <c r="C58" s="38"/>
      <c r="D58" s="38"/>
      <c r="E58" s="39"/>
    </row>
    <row r="59" spans="1:5" s="5" customFormat="1" ht="13.5">
      <c r="A59" s="36"/>
      <c r="B59" s="40"/>
      <c r="C59" s="41"/>
      <c r="D59" s="41"/>
      <c r="E59" s="42"/>
    </row>
    <row r="60" spans="1:5" s="5" customFormat="1" ht="13.5">
      <c r="A60" s="36"/>
      <c r="B60" s="40"/>
      <c r="C60" s="41"/>
      <c r="D60" s="41"/>
      <c r="E60" s="42"/>
    </row>
    <row r="61" spans="1:5" s="5" customFormat="1" ht="13.5">
      <c r="A61" s="36"/>
      <c r="B61" s="40"/>
      <c r="C61" s="41"/>
      <c r="D61" s="41"/>
      <c r="E61" s="42"/>
    </row>
    <row r="62" spans="1:5" s="5" customFormat="1" ht="13.5">
      <c r="A62" s="36"/>
      <c r="B62" s="40"/>
      <c r="C62" s="41"/>
      <c r="D62" s="41"/>
      <c r="E62" s="42"/>
    </row>
    <row r="63" spans="1:5" s="5" customFormat="1" ht="13.5">
      <c r="A63" s="36"/>
      <c r="B63" s="40"/>
      <c r="C63" s="41"/>
      <c r="D63" s="41"/>
      <c r="E63" s="42"/>
    </row>
    <row r="64" spans="1:5" s="5" customFormat="1" ht="13.5">
      <c r="A64" s="36"/>
      <c r="B64" s="40"/>
      <c r="C64" s="41"/>
      <c r="D64" s="41"/>
      <c r="E64" s="42"/>
    </row>
    <row r="65" spans="1:5" s="5" customFormat="1" ht="13.5">
      <c r="A65" s="36"/>
      <c r="B65" s="40"/>
      <c r="C65" s="41"/>
      <c r="D65" s="41"/>
      <c r="E65" s="42"/>
    </row>
    <row r="66" spans="1:5" s="5" customFormat="1" ht="13.5">
      <c r="A66" s="36"/>
      <c r="B66" s="40"/>
      <c r="C66" s="41"/>
      <c r="D66" s="41"/>
      <c r="E66" s="42"/>
    </row>
    <row r="67" spans="1:5" s="5" customFormat="1" ht="13.5">
      <c r="A67" s="36"/>
      <c r="B67" s="40"/>
      <c r="C67" s="41"/>
      <c r="D67" s="41"/>
      <c r="E67" s="42"/>
    </row>
    <row r="68" spans="1:5" s="5" customFormat="1" ht="13.5">
      <c r="A68" s="36"/>
      <c r="B68" s="40"/>
      <c r="C68" s="41"/>
      <c r="D68" s="41"/>
      <c r="E68" s="42"/>
    </row>
    <row r="69" spans="1:5" s="5" customFormat="1" ht="13.5">
      <c r="A69" s="36"/>
      <c r="B69" s="40"/>
      <c r="C69" s="41"/>
      <c r="D69" s="41"/>
      <c r="E69" s="42"/>
    </row>
    <row r="70" spans="1:5" s="5" customFormat="1" ht="13.5">
      <c r="A70" s="36"/>
      <c r="B70" s="40"/>
      <c r="C70" s="41"/>
      <c r="D70" s="41"/>
      <c r="E70" s="42"/>
    </row>
    <row r="71" spans="1:5" s="5" customFormat="1" ht="13.5">
      <c r="A71" s="36"/>
      <c r="B71" s="40"/>
      <c r="C71" s="41"/>
      <c r="D71" s="41"/>
      <c r="E71" s="42"/>
    </row>
    <row r="72" spans="1:5" s="5" customFormat="1" ht="13.5">
      <c r="A72" s="36"/>
      <c r="B72" s="40"/>
      <c r="C72" s="41"/>
      <c r="D72" s="41"/>
      <c r="E72" s="42"/>
    </row>
    <row r="73" spans="1:5" s="5" customFormat="1" ht="13.5">
      <c r="A73" s="36"/>
      <c r="B73" s="40"/>
      <c r="C73" s="41"/>
      <c r="D73" s="41"/>
      <c r="E73" s="42"/>
    </row>
    <row r="74" spans="1:5" s="5" customFormat="1" ht="13.5">
      <c r="A74" s="36"/>
      <c r="B74" s="43"/>
      <c r="C74" s="44"/>
      <c r="D74" s="44"/>
      <c r="E74" s="45"/>
    </row>
    <row r="75" s="5" customFormat="1" ht="13.5">
      <c r="A75" s="36"/>
    </row>
    <row r="76" spans="1:2" ht="14.25">
      <c r="A76" s="2"/>
      <c r="B76" s="5" t="s">
        <v>22</v>
      </c>
    </row>
    <row r="77" spans="2:5" ht="72" customHeight="1">
      <c r="B77" s="46" t="s">
        <v>92</v>
      </c>
      <c r="C77" s="47"/>
      <c r="D77" s="46" t="s">
        <v>92</v>
      </c>
      <c r="E77" s="47"/>
    </row>
    <row r="78" spans="2:5" ht="72" customHeight="1">
      <c r="B78" s="46" t="s">
        <v>92</v>
      </c>
      <c r="C78" s="47"/>
      <c r="D78" s="46" t="s">
        <v>92</v>
      </c>
      <c r="E78" s="47"/>
    </row>
    <row r="79" spans="2:5" ht="72" customHeight="1">
      <c r="B79" s="46" t="s">
        <v>92</v>
      </c>
      <c r="C79" s="47"/>
      <c r="D79" s="46" t="s">
        <v>92</v>
      </c>
      <c r="E79" s="47"/>
    </row>
    <row r="80" spans="2:5" ht="72" customHeight="1">
      <c r="B80" s="46" t="s">
        <v>93</v>
      </c>
      <c r="C80" s="47"/>
      <c r="D80" s="108" t="s">
        <v>93</v>
      </c>
      <c r="E80" s="109"/>
    </row>
    <row r="81" spans="2:5" ht="72" customHeight="1">
      <c r="B81" s="46" t="s">
        <v>93</v>
      </c>
      <c r="C81" s="47"/>
      <c r="D81" s="108" t="s">
        <v>93</v>
      </c>
      <c r="E81" s="109"/>
    </row>
    <row r="82" spans="2:5" ht="72" customHeight="1">
      <c r="B82" s="46" t="s">
        <v>93</v>
      </c>
      <c r="C82" s="47"/>
      <c r="D82" s="108" t="s">
        <v>93</v>
      </c>
      <c r="E82" s="109"/>
    </row>
    <row r="83" spans="2:5" ht="72" customHeight="1">
      <c r="B83" s="46" t="s">
        <v>93</v>
      </c>
      <c r="C83" s="47"/>
      <c r="D83" s="108" t="s">
        <v>93</v>
      </c>
      <c r="E83" s="109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2" ht="14.25">
      <c r="A92" s="2"/>
    </row>
    <row r="93" ht="14.25">
      <c r="A93" s="2"/>
    </row>
    <row r="94" ht="14.25">
      <c r="A94" s="2"/>
    </row>
    <row r="95" ht="14.25">
      <c r="A95" s="2"/>
    </row>
  </sheetData>
  <mergeCells count="7">
    <mergeCell ref="D83:E83"/>
    <mergeCell ref="A40:A46"/>
    <mergeCell ref="A47:A49"/>
    <mergeCell ref="A34:A39"/>
    <mergeCell ref="D80:E80"/>
    <mergeCell ref="D81:E81"/>
    <mergeCell ref="D82:E82"/>
  </mergeCells>
  <printOptions/>
  <pageMargins left="0.55" right="0.12" top="0.64" bottom="0.3" header="0.512" footer="0.19"/>
  <pageSetup fitToHeight="3" orientation="portrait" paperSize="9" scale="9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E25" sqref="E25"/>
    </sheetView>
  </sheetViews>
  <sheetFormatPr defaultColWidth="9.00390625" defaultRowHeight="13.5"/>
  <cols>
    <col min="2" max="2" width="16.25390625" style="0" customWidth="1"/>
    <col min="3" max="3" width="7.50390625" style="0" customWidth="1"/>
    <col min="4" max="21" width="4.625" style="0" customWidth="1"/>
  </cols>
  <sheetData>
    <row r="2" spans="1:21" s="49" customFormat="1" ht="13.5">
      <c r="A2" s="52"/>
      <c r="B2" s="52"/>
      <c r="C2" s="52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  <c r="R2" s="53"/>
      <c r="S2" s="54"/>
      <c r="T2" s="53"/>
      <c r="U2" s="54"/>
    </row>
    <row r="3" spans="1:21" ht="13.5">
      <c r="A3" s="55"/>
      <c r="B3" s="55"/>
      <c r="C3" s="55"/>
      <c r="D3" s="56" t="s">
        <v>23</v>
      </c>
      <c r="E3" s="56" t="s">
        <v>24</v>
      </c>
      <c r="F3" s="56" t="s">
        <v>23</v>
      </c>
      <c r="G3" s="56" t="s">
        <v>24</v>
      </c>
      <c r="H3" s="56" t="s">
        <v>23</v>
      </c>
      <c r="I3" s="56" t="s">
        <v>24</v>
      </c>
      <c r="J3" s="56" t="s">
        <v>23</v>
      </c>
      <c r="K3" s="56" t="s">
        <v>24</v>
      </c>
      <c r="L3" s="56" t="s">
        <v>23</v>
      </c>
      <c r="M3" s="56" t="s">
        <v>24</v>
      </c>
      <c r="N3" s="56" t="s">
        <v>23</v>
      </c>
      <c r="O3" s="56" t="s">
        <v>24</v>
      </c>
      <c r="P3" s="56" t="s">
        <v>23</v>
      </c>
      <c r="Q3" s="56" t="s">
        <v>24</v>
      </c>
      <c r="R3" s="56" t="s">
        <v>23</v>
      </c>
      <c r="S3" s="56" t="s">
        <v>24</v>
      </c>
      <c r="T3" s="56" t="s">
        <v>23</v>
      </c>
      <c r="U3" s="56" t="s">
        <v>24</v>
      </c>
    </row>
    <row r="4" spans="1:21" ht="13.5">
      <c r="A4" s="55" t="s">
        <v>2</v>
      </c>
      <c r="B4" s="55" t="s">
        <v>67</v>
      </c>
      <c r="C4" s="100">
        <v>1</v>
      </c>
      <c r="D4" s="55">
        <v>3</v>
      </c>
      <c r="E4" s="55">
        <f aca="true" t="shared" si="0" ref="E4:E9">$C4*D4</f>
        <v>3</v>
      </c>
      <c r="F4" s="55">
        <v>0</v>
      </c>
      <c r="G4" s="55">
        <f aca="true" t="shared" si="1" ref="G4:G9">$C4*F4</f>
        <v>0</v>
      </c>
      <c r="H4" s="55">
        <v>2</v>
      </c>
      <c r="I4" s="55">
        <f aca="true" t="shared" si="2" ref="I4:I9">$C4*H4</f>
        <v>2</v>
      </c>
      <c r="J4" s="55">
        <v>5</v>
      </c>
      <c r="K4" s="55">
        <f aca="true" t="shared" si="3" ref="K4:K9">$C4*J4</f>
        <v>5</v>
      </c>
      <c r="L4" s="55">
        <v>4</v>
      </c>
      <c r="M4" s="55">
        <f aca="true" t="shared" si="4" ref="M4:M9">$C4*L4</f>
        <v>4</v>
      </c>
      <c r="N4" s="55">
        <v>4</v>
      </c>
      <c r="O4" s="55">
        <f aca="true" t="shared" si="5" ref="O4:O9">$C4*N4</f>
        <v>4</v>
      </c>
      <c r="P4" s="55">
        <v>3</v>
      </c>
      <c r="Q4" s="55">
        <f aca="true" t="shared" si="6" ref="Q4:Q9">$C4*P4</f>
        <v>3</v>
      </c>
      <c r="R4" s="55">
        <v>1</v>
      </c>
      <c r="S4" s="55">
        <f aca="true" t="shared" si="7" ref="S4:S9">$C4*R4</f>
        <v>1</v>
      </c>
      <c r="T4" s="55">
        <v>0</v>
      </c>
      <c r="U4" s="55">
        <f aca="true" t="shared" si="8" ref="U4:U9">$C4*T4</f>
        <v>0</v>
      </c>
    </row>
    <row r="5" spans="1:21" ht="13.5">
      <c r="A5" s="55"/>
      <c r="B5" s="55" t="s">
        <v>70</v>
      </c>
      <c r="C5" s="91">
        <v>2</v>
      </c>
      <c r="D5" s="55">
        <v>2</v>
      </c>
      <c r="E5" s="55">
        <f t="shared" si="0"/>
        <v>4</v>
      </c>
      <c r="F5" s="55">
        <v>10</v>
      </c>
      <c r="G5" s="55">
        <f t="shared" si="1"/>
        <v>20</v>
      </c>
      <c r="H5" s="55">
        <v>8</v>
      </c>
      <c r="I5" s="55">
        <f t="shared" si="2"/>
        <v>16</v>
      </c>
      <c r="J5" s="55"/>
      <c r="K5" s="55">
        <f t="shared" si="3"/>
        <v>0</v>
      </c>
      <c r="L5" s="55"/>
      <c r="M5" s="55">
        <f t="shared" si="4"/>
        <v>0</v>
      </c>
      <c r="N5" s="55"/>
      <c r="O5" s="55">
        <f t="shared" si="5"/>
        <v>0</v>
      </c>
      <c r="P5" s="55"/>
      <c r="Q5" s="55">
        <f t="shared" si="6"/>
        <v>0</v>
      </c>
      <c r="R5" s="55">
        <v>0</v>
      </c>
      <c r="S5" s="55">
        <f t="shared" si="7"/>
        <v>0</v>
      </c>
      <c r="T5" s="55">
        <v>0</v>
      </c>
      <c r="U5" s="55">
        <f t="shared" si="8"/>
        <v>0</v>
      </c>
    </row>
    <row r="6" spans="1:21" ht="13.5">
      <c r="A6" s="55"/>
      <c r="B6" s="75" t="s">
        <v>64</v>
      </c>
      <c r="C6" s="55">
        <v>3</v>
      </c>
      <c r="D6" s="55">
        <v>2</v>
      </c>
      <c r="E6" s="55">
        <f t="shared" si="0"/>
        <v>6</v>
      </c>
      <c r="F6" s="55">
        <v>1</v>
      </c>
      <c r="G6" s="55">
        <f t="shared" si="1"/>
        <v>3</v>
      </c>
      <c r="H6" s="55">
        <v>0</v>
      </c>
      <c r="I6" s="55">
        <f t="shared" si="2"/>
        <v>0</v>
      </c>
      <c r="J6" s="55">
        <v>6</v>
      </c>
      <c r="K6" s="55">
        <f t="shared" si="3"/>
        <v>18</v>
      </c>
      <c r="L6" s="55">
        <v>2</v>
      </c>
      <c r="M6" s="55">
        <f t="shared" si="4"/>
        <v>6</v>
      </c>
      <c r="N6" s="55">
        <v>1</v>
      </c>
      <c r="O6" s="55">
        <f t="shared" si="5"/>
        <v>3</v>
      </c>
      <c r="P6" s="55">
        <v>1</v>
      </c>
      <c r="Q6" s="55">
        <f t="shared" si="6"/>
        <v>3</v>
      </c>
      <c r="R6" s="55">
        <v>0</v>
      </c>
      <c r="S6" s="55">
        <f t="shared" si="7"/>
        <v>0</v>
      </c>
      <c r="T6" s="55">
        <v>5</v>
      </c>
      <c r="U6" s="55">
        <f t="shared" si="8"/>
        <v>15</v>
      </c>
    </row>
    <row r="7" spans="1:21" ht="13.5">
      <c r="A7" s="55"/>
      <c r="B7" s="55" t="s">
        <v>57</v>
      </c>
      <c r="C7" s="55">
        <v>4</v>
      </c>
      <c r="D7" s="55">
        <v>2</v>
      </c>
      <c r="E7" s="55">
        <f t="shared" si="0"/>
        <v>8</v>
      </c>
      <c r="F7" s="55">
        <v>0</v>
      </c>
      <c r="G7" s="55">
        <f t="shared" si="1"/>
        <v>0</v>
      </c>
      <c r="H7" s="55">
        <v>0</v>
      </c>
      <c r="I7" s="55">
        <f t="shared" si="2"/>
        <v>0</v>
      </c>
      <c r="J7" s="55">
        <v>1</v>
      </c>
      <c r="K7" s="55">
        <f t="shared" si="3"/>
        <v>4</v>
      </c>
      <c r="L7" s="55"/>
      <c r="M7" s="55">
        <f t="shared" si="4"/>
        <v>0</v>
      </c>
      <c r="N7" s="55"/>
      <c r="O7" s="55">
        <f t="shared" si="5"/>
        <v>0</v>
      </c>
      <c r="P7" s="55"/>
      <c r="Q7" s="55">
        <f t="shared" si="6"/>
        <v>0</v>
      </c>
      <c r="R7" s="55">
        <v>1</v>
      </c>
      <c r="S7" s="55">
        <f t="shared" si="7"/>
        <v>4</v>
      </c>
      <c r="T7" s="55">
        <v>6</v>
      </c>
      <c r="U7" s="55">
        <f t="shared" si="8"/>
        <v>24</v>
      </c>
    </row>
    <row r="8" spans="1:21" ht="13.5">
      <c r="A8" s="55"/>
      <c r="B8" s="55" t="s">
        <v>58</v>
      </c>
      <c r="C8" s="55">
        <v>6</v>
      </c>
      <c r="D8" s="55">
        <v>3</v>
      </c>
      <c r="E8" s="55">
        <f t="shared" si="0"/>
        <v>18</v>
      </c>
      <c r="F8" s="55">
        <v>1</v>
      </c>
      <c r="G8" s="55">
        <f t="shared" si="1"/>
        <v>6</v>
      </c>
      <c r="H8" s="55">
        <v>2</v>
      </c>
      <c r="I8" s="55">
        <f t="shared" si="2"/>
        <v>12</v>
      </c>
      <c r="J8" s="55">
        <v>0</v>
      </c>
      <c r="K8" s="55">
        <f t="shared" si="3"/>
        <v>0</v>
      </c>
      <c r="L8" s="55">
        <v>6</v>
      </c>
      <c r="M8" s="55">
        <f t="shared" si="4"/>
        <v>36</v>
      </c>
      <c r="N8" s="55">
        <v>7</v>
      </c>
      <c r="O8" s="55">
        <f t="shared" si="5"/>
        <v>42</v>
      </c>
      <c r="P8" s="55">
        <v>8</v>
      </c>
      <c r="Q8" s="55">
        <f t="shared" si="6"/>
        <v>48</v>
      </c>
      <c r="R8" s="55">
        <v>10</v>
      </c>
      <c r="S8" s="55">
        <f t="shared" si="7"/>
        <v>60</v>
      </c>
      <c r="T8" s="55">
        <v>1</v>
      </c>
      <c r="U8" s="55">
        <f t="shared" si="8"/>
        <v>6</v>
      </c>
    </row>
    <row r="9" spans="1:21" ht="13.5">
      <c r="A9" s="55" t="s">
        <v>25</v>
      </c>
      <c r="B9" s="92" t="s">
        <v>38</v>
      </c>
      <c r="C9" s="98">
        <v>3</v>
      </c>
      <c r="D9" s="93">
        <v>2</v>
      </c>
      <c r="E9" s="92">
        <f t="shared" si="0"/>
        <v>6</v>
      </c>
      <c r="F9" s="93">
        <v>0</v>
      </c>
      <c r="G9" s="92">
        <f t="shared" si="1"/>
        <v>0</v>
      </c>
      <c r="H9" s="93">
        <v>0</v>
      </c>
      <c r="I9" s="92">
        <f t="shared" si="2"/>
        <v>0</v>
      </c>
      <c r="J9" s="93">
        <v>1</v>
      </c>
      <c r="K9" s="92">
        <f t="shared" si="3"/>
        <v>3</v>
      </c>
      <c r="L9" s="93"/>
      <c r="M9" s="92">
        <f t="shared" si="4"/>
        <v>0</v>
      </c>
      <c r="N9" s="93"/>
      <c r="O9" s="92">
        <f t="shared" si="5"/>
        <v>0</v>
      </c>
      <c r="P9" s="93"/>
      <c r="Q9" s="92">
        <f t="shared" si="6"/>
        <v>0</v>
      </c>
      <c r="R9" s="93"/>
      <c r="S9" s="92">
        <f t="shared" si="7"/>
        <v>0</v>
      </c>
      <c r="T9" s="93">
        <v>5</v>
      </c>
      <c r="U9" s="92">
        <f t="shared" si="8"/>
        <v>15</v>
      </c>
    </row>
    <row r="10" spans="1:21" ht="13.5">
      <c r="A10" s="55"/>
      <c r="B10" s="95" t="s">
        <v>60</v>
      </c>
      <c r="C10" s="95">
        <v>5</v>
      </c>
      <c r="D10" s="96" t="s">
        <v>61</v>
      </c>
      <c r="E10" s="95">
        <f>IF(D10="○",$C10,0)</f>
        <v>5</v>
      </c>
      <c r="F10" s="96" t="s">
        <v>61</v>
      </c>
      <c r="G10" s="95">
        <f>IF(F10="○",$C10,0)</f>
        <v>5</v>
      </c>
      <c r="H10" s="96" t="s">
        <v>61</v>
      </c>
      <c r="I10" s="95">
        <f>IF(H10="○",$C10,0)</f>
        <v>5</v>
      </c>
      <c r="J10" s="96"/>
      <c r="K10" s="95">
        <f>IF(J10="○",$C10,0)</f>
        <v>0</v>
      </c>
      <c r="L10" s="96" t="s">
        <v>65</v>
      </c>
      <c r="M10" s="95">
        <f>IF(L10="○",$C10,0)</f>
        <v>5</v>
      </c>
      <c r="N10" s="96" t="s">
        <v>61</v>
      </c>
      <c r="O10" s="95">
        <f>IF(N10="○",$C10,0)</f>
        <v>5</v>
      </c>
      <c r="P10" s="96" t="s">
        <v>65</v>
      </c>
      <c r="Q10" s="95">
        <f>IF(P10="○",$C10,0)</f>
        <v>5</v>
      </c>
      <c r="R10" s="96" t="s">
        <v>61</v>
      </c>
      <c r="S10" s="95">
        <f>IF(R10="○",$C10,0)</f>
        <v>5</v>
      </c>
      <c r="T10" s="96"/>
      <c r="U10" s="95">
        <f>IF(T10="○",$C10,0)</f>
        <v>0</v>
      </c>
    </row>
    <row r="11" spans="1:21" ht="13.5">
      <c r="A11" s="55"/>
      <c r="B11" s="92" t="s">
        <v>41</v>
      </c>
      <c r="C11" s="98">
        <v>7</v>
      </c>
      <c r="D11" s="94"/>
      <c r="E11" s="92">
        <f>IF(D11="○",$C11,0)</f>
        <v>0</v>
      </c>
      <c r="F11" s="94" t="s">
        <v>61</v>
      </c>
      <c r="G11" s="92">
        <f>IF(F11="○",$C11,0)</f>
        <v>7</v>
      </c>
      <c r="H11" s="94" t="s">
        <v>61</v>
      </c>
      <c r="I11" s="92">
        <f>IF(H11="○",$C11,0)</f>
        <v>7</v>
      </c>
      <c r="J11" s="94"/>
      <c r="K11" s="92">
        <f>IF(J11="○",$C11,0)</f>
        <v>0</v>
      </c>
      <c r="L11" s="94"/>
      <c r="M11" s="92">
        <f>IF(L11="○",$C11,0)</f>
        <v>0</v>
      </c>
      <c r="N11" s="94"/>
      <c r="O11" s="92">
        <f>IF(N11="○",$C11,0)</f>
        <v>0</v>
      </c>
      <c r="P11" s="94"/>
      <c r="Q11" s="92">
        <f>IF(P11="○",$C11,0)</f>
        <v>0</v>
      </c>
      <c r="R11" s="94"/>
      <c r="S11" s="92">
        <f>IF(R11="○",$C11,0)</f>
        <v>0</v>
      </c>
      <c r="T11" s="94"/>
      <c r="U11" s="92">
        <f>IF(T11="○",$C11,0)</f>
        <v>0</v>
      </c>
    </row>
    <row r="12" spans="1:21" ht="13.5">
      <c r="A12" s="55"/>
      <c r="B12" s="95" t="s">
        <v>63</v>
      </c>
      <c r="C12" s="95" t="s">
        <v>68</v>
      </c>
      <c r="D12" s="96"/>
      <c r="E12" s="95">
        <f>D4*D6</f>
        <v>6</v>
      </c>
      <c r="F12" s="96"/>
      <c r="G12" s="95">
        <f>F4*F6</f>
        <v>0</v>
      </c>
      <c r="H12" s="96"/>
      <c r="I12" s="95">
        <f>H4*H6</f>
        <v>0</v>
      </c>
      <c r="J12" s="96"/>
      <c r="K12" s="95">
        <f>J4*J6</f>
        <v>30</v>
      </c>
      <c r="L12" s="96"/>
      <c r="M12" s="95">
        <f>L4*L6</f>
        <v>8</v>
      </c>
      <c r="N12" s="96"/>
      <c r="O12" s="95">
        <f>N4*N6</f>
        <v>4</v>
      </c>
      <c r="P12" s="96"/>
      <c r="Q12" s="95">
        <f>P4*P6</f>
        <v>3</v>
      </c>
      <c r="R12" s="96"/>
      <c r="S12" s="95">
        <f>R4*R6</f>
        <v>0</v>
      </c>
      <c r="T12" s="96"/>
      <c r="U12" s="95">
        <f>T4*T6</f>
        <v>0</v>
      </c>
    </row>
    <row r="13" spans="1:21" ht="13.5">
      <c r="A13" s="55"/>
      <c r="B13" s="92" t="s">
        <v>39</v>
      </c>
      <c r="C13" s="98">
        <v>4</v>
      </c>
      <c r="D13" s="94"/>
      <c r="E13" s="92">
        <f>IF(D13="○",$C13*D4,0)</f>
        <v>0</v>
      </c>
      <c r="F13" s="94"/>
      <c r="G13" s="92">
        <f>IF(F13="○",$C13*F4,0)</f>
        <v>0</v>
      </c>
      <c r="H13" s="94"/>
      <c r="I13" s="92">
        <f>IF(H13="○",$C13*H4,0)</f>
        <v>0</v>
      </c>
      <c r="J13" s="94"/>
      <c r="K13" s="92">
        <f>IF(J13="○",$C13*J4,0)</f>
        <v>0</v>
      </c>
      <c r="L13" s="94" t="s">
        <v>65</v>
      </c>
      <c r="M13" s="92">
        <f>IF(L13="○",$C13*L4,0)</f>
        <v>16</v>
      </c>
      <c r="N13" s="94" t="s">
        <v>61</v>
      </c>
      <c r="O13" s="92">
        <f>IF(N13="○",$C13*N4,0)</f>
        <v>16</v>
      </c>
      <c r="P13" s="94" t="s">
        <v>65</v>
      </c>
      <c r="Q13" s="92">
        <f>IF(P13="○",$C13*P4,0)</f>
        <v>12</v>
      </c>
      <c r="R13" s="94" t="s">
        <v>61</v>
      </c>
      <c r="S13" s="92">
        <f>IF(R13="○",$C13*R4,0)</f>
        <v>4</v>
      </c>
      <c r="T13" s="94"/>
      <c r="U13" s="92">
        <f>IF(T13="○",$C13*T4,0)</f>
        <v>0</v>
      </c>
    </row>
    <row r="14" spans="1:21" ht="13.5">
      <c r="A14" s="55"/>
      <c r="B14" s="95" t="s">
        <v>40</v>
      </c>
      <c r="C14" s="99">
        <v>30</v>
      </c>
      <c r="D14" s="96"/>
      <c r="E14" s="95">
        <f>IF(D14="○",$C14,0)</f>
        <v>0</v>
      </c>
      <c r="F14" s="96" t="s">
        <v>61</v>
      </c>
      <c r="G14" s="95">
        <f>IF(F14="○",$C14,0)</f>
        <v>30</v>
      </c>
      <c r="H14" s="96" t="s">
        <v>61</v>
      </c>
      <c r="I14" s="95">
        <f>IF(H14="○",$C14,0)</f>
        <v>30</v>
      </c>
      <c r="J14" s="96"/>
      <c r="K14" s="95">
        <f>IF(J14="○",$C14,0)</f>
        <v>0</v>
      </c>
      <c r="L14" s="96"/>
      <c r="M14" s="95">
        <f>IF(L14="○",$C14,0)</f>
        <v>0</v>
      </c>
      <c r="N14" s="96"/>
      <c r="O14" s="95">
        <f>IF(N14="○",$C14,0)</f>
        <v>0</v>
      </c>
      <c r="P14" s="96"/>
      <c r="Q14" s="95">
        <f>IF(P14="○",$C14,0)</f>
        <v>0</v>
      </c>
      <c r="R14" s="96"/>
      <c r="S14" s="95">
        <f>IF(R14="○",$C14,0)</f>
        <v>0</v>
      </c>
      <c r="T14" s="96"/>
      <c r="U14" s="95">
        <f>IF(T14="○",$C14,0)</f>
        <v>0</v>
      </c>
    </row>
    <row r="15" spans="1:21" ht="13.5">
      <c r="A15" s="55"/>
      <c r="B15" s="92" t="s">
        <v>59</v>
      </c>
      <c r="C15" s="92">
        <v>-10</v>
      </c>
      <c r="D15" s="94" t="s">
        <v>61</v>
      </c>
      <c r="E15" s="92">
        <f>IF(D15="○",$C15,0)</f>
        <v>-10</v>
      </c>
      <c r="F15" s="94"/>
      <c r="G15" s="92">
        <f>IF(F15="○",$C15,0)</f>
        <v>0</v>
      </c>
      <c r="H15" s="94"/>
      <c r="I15" s="92">
        <f>IF(H15="○",$C15,0)</f>
        <v>0</v>
      </c>
      <c r="J15" s="94"/>
      <c r="K15" s="92"/>
      <c r="L15" s="94" t="s">
        <v>65</v>
      </c>
      <c r="M15" s="92">
        <f>IF(L15="○",$C15,0)</f>
        <v>-10</v>
      </c>
      <c r="N15" s="94" t="s">
        <v>65</v>
      </c>
      <c r="O15" s="92">
        <f>IF(N15="○",$C15,0)</f>
        <v>-10</v>
      </c>
      <c r="P15" s="94" t="s">
        <v>65</v>
      </c>
      <c r="Q15" s="92">
        <f>IF(P15="○",$C15,0)</f>
        <v>-10</v>
      </c>
      <c r="R15" s="94" t="s">
        <v>61</v>
      </c>
      <c r="S15" s="92">
        <f>IF(R15="○",$C15,0)</f>
        <v>-10</v>
      </c>
      <c r="T15" s="94"/>
      <c r="U15" s="92">
        <f>IF(T15="○",$C15,0)</f>
        <v>0</v>
      </c>
    </row>
    <row r="16" spans="1:21" ht="13.5">
      <c r="A16" s="55"/>
      <c r="B16" s="95" t="s">
        <v>108</v>
      </c>
      <c r="C16" s="97">
        <v>-20</v>
      </c>
      <c r="D16" s="96"/>
      <c r="E16" s="95">
        <f>IF(D16="○",$C16,0)</f>
        <v>0</v>
      </c>
      <c r="F16" s="96"/>
      <c r="G16" s="95">
        <f>IF(F16="○",$C16,0)</f>
        <v>0</v>
      </c>
      <c r="H16" s="96"/>
      <c r="I16" s="95">
        <f>IF(H16="○",$C16,0)</f>
        <v>0</v>
      </c>
      <c r="J16" s="96"/>
      <c r="K16" s="95">
        <f>IF(J16="○",$C16,0)</f>
        <v>0</v>
      </c>
      <c r="L16" s="96"/>
      <c r="M16" s="95">
        <f>IF(L16="○",$C16,0)</f>
        <v>0</v>
      </c>
      <c r="N16" s="96"/>
      <c r="O16" s="95">
        <f>IF(N16="○",$C16,0)</f>
        <v>0</v>
      </c>
      <c r="P16" s="96"/>
      <c r="Q16" s="95">
        <f>IF(P16="○",$C16,0)</f>
        <v>0</v>
      </c>
      <c r="R16" s="96"/>
      <c r="S16" s="95">
        <f>IF(R16="○",$C16,0)</f>
        <v>0</v>
      </c>
      <c r="T16" s="96"/>
      <c r="U16" s="95">
        <f>IF(T16="○",$C16,0)</f>
        <v>0</v>
      </c>
    </row>
    <row r="17" spans="1:21" ht="13.5">
      <c r="A17" s="55"/>
      <c r="B17" s="55"/>
      <c r="C17" s="55"/>
      <c r="D17" s="55">
        <f>SUM(D4:D8)</f>
        <v>12</v>
      </c>
      <c r="E17" s="55">
        <f>SUM(E4:E16)</f>
        <v>46</v>
      </c>
      <c r="F17" s="55">
        <f>SUM(F4:F8)</f>
        <v>12</v>
      </c>
      <c r="G17" s="55">
        <f>SUM(G4:G16)</f>
        <v>71</v>
      </c>
      <c r="H17" s="55">
        <f>SUM(H4:H9)</f>
        <v>12</v>
      </c>
      <c r="I17" s="55">
        <f>SUM(I4:I16)</f>
        <v>72</v>
      </c>
      <c r="J17" s="55">
        <f>SUM(J4:J8)</f>
        <v>12</v>
      </c>
      <c r="K17" s="55">
        <f>SUM(K4:K16)</f>
        <v>60</v>
      </c>
      <c r="L17" s="55">
        <f>SUM(L4:L8)</f>
        <v>12</v>
      </c>
      <c r="M17" s="55">
        <f>SUM(M4:M16)</f>
        <v>65</v>
      </c>
      <c r="N17" s="55">
        <f>SUM(N4:N8)</f>
        <v>12</v>
      </c>
      <c r="O17" s="55">
        <f>SUM(O4:O16)</f>
        <v>64</v>
      </c>
      <c r="P17" s="55">
        <f>SUM(P4:P8)</f>
        <v>12</v>
      </c>
      <c r="Q17" s="55">
        <f>SUM(Q4:Q16)</f>
        <v>64</v>
      </c>
      <c r="R17" s="55">
        <f>SUM(R4:R8)</f>
        <v>12</v>
      </c>
      <c r="S17" s="55">
        <f>SUM(S4:S16)</f>
        <v>64</v>
      </c>
      <c r="T17" s="55">
        <f>SUM(T4:T9)</f>
        <v>17</v>
      </c>
      <c r="U17" s="55">
        <f>SUM(U4:U16)</f>
        <v>60</v>
      </c>
    </row>
    <row r="20" ht="14.25" thickBot="1">
      <c r="B20" t="s">
        <v>26</v>
      </c>
    </row>
    <row r="21" spans="2:9" ht="27.75" thickBot="1">
      <c r="B21" s="57" t="s">
        <v>27</v>
      </c>
      <c r="C21" s="58" t="s">
        <v>28</v>
      </c>
      <c r="D21" s="101" t="s">
        <v>78</v>
      </c>
      <c r="E21" s="59" t="s">
        <v>79</v>
      </c>
      <c r="F21" s="59" t="s">
        <v>18</v>
      </c>
      <c r="G21" s="90" t="s">
        <v>16</v>
      </c>
      <c r="H21" s="60" t="s">
        <v>17</v>
      </c>
      <c r="I21" s="61" t="s">
        <v>29</v>
      </c>
    </row>
    <row r="22" spans="2:9" ht="14.25" thickTop="1">
      <c r="B22" s="62" t="s">
        <v>30</v>
      </c>
      <c r="C22" s="63" t="s">
        <v>118</v>
      </c>
      <c r="D22" s="64">
        <v>3</v>
      </c>
      <c r="E22" s="65">
        <v>3</v>
      </c>
      <c r="F22" s="65">
        <v>2</v>
      </c>
      <c r="G22" s="65">
        <v>2</v>
      </c>
      <c r="H22" s="66">
        <v>2</v>
      </c>
      <c r="I22" s="67">
        <f aca="true" t="shared" si="9" ref="I22:I28">SUM(D22:H22)</f>
        <v>12</v>
      </c>
    </row>
    <row r="23" spans="2:9" ht="13.5">
      <c r="B23" s="68" t="s">
        <v>31</v>
      </c>
      <c r="C23" s="69" t="s">
        <v>119</v>
      </c>
      <c r="D23" s="47">
        <v>3</v>
      </c>
      <c r="E23" s="55">
        <v>3</v>
      </c>
      <c r="F23" s="55">
        <v>2</v>
      </c>
      <c r="G23" s="55">
        <v>2</v>
      </c>
      <c r="H23" s="70">
        <v>2</v>
      </c>
      <c r="I23" s="71">
        <f t="shared" si="9"/>
        <v>12</v>
      </c>
    </row>
    <row r="24" spans="2:9" ht="13.5">
      <c r="B24" s="68" t="s">
        <v>33</v>
      </c>
      <c r="C24" s="69" t="s">
        <v>120</v>
      </c>
      <c r="D24" s="47">
        <v>2</v>
      </c>
      <c r="E24" s="55">
        <v>3</v>
      </c>
      <c r="F24" s="55">
        <v>2</v>
      </c>
      <c r="G24" s="55">
        <v>2</v>
      </c>
      <c r="H24" s="70">
        <v>3</v>
      </c>
      <c r="I24" s="71">
        <f t="shared" si="9"/>
        <v>12</v>
      </c>
    </row>
    <row r="25" spans="2:9" ht="13.5">
      <c r="B25" s="68" t="s">
        <v>34</v>
      </c>
      <c r="C25" s="69" t="s">
        <v>121</v>
      </c>
      <c r="D25" s="47">
        <v>3</v>
      </c>
      <c r="E25" s="55">
        <v>2</v>
      </c>
      <c r="F25" s="55">
        <v>2</v>
      </c>
      <c r="G25" s="55">
        <v>2</v>
      </c>
      <c r="H25" s="70">
        <v>3</v>
      </c>
      <c r="I25" s="71">
        <f t="shared" si="9"/>
        <v>12</v>
      </c>
    </row>
    <row r="26" spans="2:9" ht="13.5">
      <c r="B26" s="68" t="s">
        <v>35</v>
      </c>
      <c r="C26" s="69" t="s">
        <v>122</v>
      </c>
      <c r="D26" s="47">
        <v>3</v>
      </c>
      <c r="E26" s="55">
        <v>2</v>
      </c>
      <c r="F26" s="55">
        <v>2</v>
      </c>
      <c r="G26" s="55">
        <v>2</v>
      </c>
      <c r="H26" s="70">
        <v>3</v>
      </c>
      <c r="I26" s="71">
        <f t="shared" si="9"/>
        <v>12</v>
      </c>
    </row>
    <row r="27" spans="2:9" ht="13.5">
      <c r="B27" s="72" t="s">
        <v>36</v>
      </c>
      <c r="C27" s="73" t="s">
        <v>123</v>
      </c>
      <c r="D27" s="74">
        <v>3</v>
      </c>
      <c r="E27" s="75">
        <v>3</v>
      </c>
      <c r="F27" s="75">
        <v>2</v>
      </c>
      <c r="G27" s="75">
        <v>2</v>
      </c>
      <c r="H27" s="76">
        <v>2</v>
      </c>
      <c r="I27" s="77">
        <f t="shared" si="9"/>
        <v>12</v>
      </c>
    </row>
    <row r="28" spans="2:9" ht="14.25" thickBot="1">
      <c r="B28" s="78" t="s">
        <v>32</v>
      </c>
      <c r="C28" s="79" t="s">
        <v>124</v>
      </c>
      <c r="D28" s="80">
        <v>3</v>
      </c>
      <c r="E28" s="81">
        <v>2</v>
      </c>
      <c r="F28" s="81">
        <v>2</v>
      </c>
      <c r="G28" s="81">
        <v>2</v>
      </c>
      <c r="H28" s="82">
        <v>3</v>
      </c>
      <c r="I28" s="83">
        <f t="shared" si="9"/>
        <v>12</v>
      </c>
    </row>
    <row r="29" spans="2:9" ht="15" thickBot="1" thickTop="1">
      <c r="B29" s="84" t="s">
        <v>37</v>
      </c>
      <c r="C29" s="85"/>
      <c r="D29" s="86">
        <f aca="true" t="shared" si="10" ref="D29:I29">SUM(D22:D28)</f>
        <v>20</v>
      </c>
      <c r="E29" s="87">
        <f t="shared" si="10"/>
        <v>18</v>
      </c>
      <c r="F29" s="87">
        <f t="shared" si="10"/>
        <v>14</v>
      </c>
      <c r="G29" s="87">
        <f t="shared" si="10"/>
        <v>14</v>
      </c>
      <c r="H29" s="88">
        <f t="shared" si="10"/>
        <v>18</v>
      </c>
      <c r="I29" s="89">
        <f t="shared" si="10"/>
        <v>84</v>
      </c>
    </row>
  </sheetData>
  <printOptions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0.625" style="51" customWidth="1"/>
    <col min="2" max="2" width="4.375" style="51" customWidth="1"/>
    <col min="3" max="3" width="40.625" style="51" customWidth="1"/>
    <col min="4" max="16384" width="9.00390625" style="51" customWidth="1"/>
  </cols>
  <sheetData>
    <row r="1" spans="1:3" ht="165.75" customHeight="1">
      <c r="A1" s="50" t="s">
        <v>97</v>
      </c>
      <c r="C1" s="50" t="s">
        <v>97</v>
      </c>
    </row>
    <row r="2" spans="1:3" ht="165.75" customHeight="1">
      <c r="A2" s="50" t="s">
        <v>96</v>
      </c>
      <c r="C2" s="50" t="s">
        <v>96</v>
      </c>
    </row>
    <row r="3" spans="1:3" ht="165.75" customHeight="1">
      <c r="A3" s="50" t="s">
        <v>94</v>
      </c>
      <c r="C3" s="50" t="s">
        <v>94</v>
      </c>
    </row>
    <row r="4" spans="1:3" ht="165.75" customHeight="1">
      <c r="A4" s="50" t="s">
        <v>95</v>
      </c>
      <c r="C4" s="50" t="s">
        <v>95</v>
      </c>
    </row>
    <row r="5" spans="1:3" ht="165.75" customHeight="1">
      <c r="A5" s="50" t="s">
        <v>98</v>
      </c>
      <c r="C5" s="50" t="s">
        <v>98</v>
      </c>
    </row>
    <row r="6" spans="1:3" ht="165.75" customHeight="1">
      <c r="A6" s="50" t="s">
        <v>99</v>
      </c>
      <c r="C6" s="50" t="s">
        <v>99</v>
      </c>
    </row>
    <row r="7" spans="1:3" ht="165.75" customHeight="1">
      <c r="A7" s="50" t="s">
        <v>100</v>
      </c>
      <c r="C7" s="50" t="s">
        <v>100</v>
      </c>
    </row>
    <row r="8" spans="1:3" ht="165.75" customHeight="1">
      <c r="A8" s="50" t="s">
        <v>101</v>
      </c>
      <c r="C8" s="50" t="s">
        <v>101</v>
      </c>
    </row>
    <row r="9" spans="1:3" ht="165.75" customHeight="1">
      <c r="A9" s="50" t="s">
        <v>102</v>
      </c>
      <c r="C9" s="50" t="s">
        <v>102</v>
      </c>
    </row>
    <row r="10" spans="1:3" ht="165.75" customHeight="1">
      <c r="A10" s="50" t="s">
        <v>103</v>
      </c>
      <c r="C10" s="50" t="s">
        <v>103</v>
      </c>
    </row>
    <row r="11" spans="1:3" ht="165.75" customHeight="1">
      <c r="A11" s="50" t="s">
        <v>104</v>
      </c>
      <c r="C11" s="50" t="s">
        <v>104</v>
      </c>
    </row>
    <row r="12" spans="1:3" ht="165.75" customHeight="1">
      <c r="A12" s="50" t="s">
        <v>105</v>
      </c>
      <c r="C12" s="50" t="s">
        <v>105</v>
      </c>
    </row>
    <row r="13" spans="1:3" ht="165.75" customHeight="1">
      <c r="A13" s="50" t="s">
        <v>106</v>
      </c>
      <c r="C13" s="50" t="s">
        <v>106</v>
      </c>
    </row>
    <row r="14" spans="1:3" ht="165.75" customHeight="1">
      <c r="A14" s="50" t="s">
        <v>110</v>
      </c>
      <c r="C14" s="50" t="s">
        <v>110</v>
      </c>
    </row>
  </sheetData>
  <printOptions/>
  <pageMargins left="0.75" right="0.75" top="0.53" bottom="0.5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fuwa</dc:creator>
  <cp:keywords/>
  <dc:description/>
  <cp:lastModifiedBy>fuwa</cp:lastModifiedBy>
  <cp:lastPrinted>2009-09-20T00:54:58Z</cp:lastPrinted>
  <dcterms:created xsi:type="dcterms:W3CDTF">2009-09-04T07:50:43Z</dcterms:created>
  <dcterms:modified xsi:type="dcterms:W3CDTF">2009-10-12T02:14:07Z</dcterms:modified>
  <cp:category/>
  <cp:version/>
  <cp:contentType/>
  <cp:contentStatus/>
</cp:coreProperties>
</file>